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<sst xmlns="http://schemas.openxmlformats.org/spreadsheetml/2006/main" count="47" uniqueCount="42">
  <si>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NO SUBSTITUTES</t>
  </si>
  <si>
    <t>CDTA Part #</t>
  </si>
  <si>
    <t>Brand</t>
  </si>
  <si>
    <t>Mfg #</t>
  </si>
  <si>
    <t>Description</t>
  </si>
  <si>
    <t>N8888913</t>
  </si>
  <si>
    <t>SEAL, REAR AXLE NOVA</t>
  </si>
  <si>
    <t>NATIONAL</t>
  </si>
  <si>
    <t>370003A</t>
  </si>
  <si>
    <t>N8889028</t>
  </si>
  <si>
    <t>SEAL, FRONT AXLE NOVA</t>
  </si>
  <si>
    <t>SKF</t>
  </si>
  <si>
    <t>S35103</t>
  </si>
  <si>
    <t>SEAL,FRT HUB 30FT GILLIG</t>
  </si>
  <si>
    <t>82-14502</t>
  </si>
  <si>
    <t>BRS-12</t>
  </si>
  <si>
    <t>SEAL,AXLE,FRT, CHEVY ELDO</t>
  </si>
  <si>
    <t>SEAL,REAR INNER,29' GILLIG</t>
  </si>
  <si>
    <t>SEAL,REAR HUB FORD CUTAWAY</t>
  </si>
  <si>
    <t>SEAL,FRT.AXLE SHUTTLE GAS</t>
  </si>
  <si>
    <t>Qty yr 1</t>
  </si>
  <si>
    <t>Qty yr 2</t>
  </si>
  <si>
    <t>VMP Year 1 Price Per Seal</t>
  </si>
  <si>
    <t>VMP Year 2 Price Per Seal</t>
  </si>
  <si>
    <t xml:space="preserve">I, Carm Basile, CEO of the Capital District Transportation Authority, </t>
  </si>
  <si>
    <t xml:space="preserve">hereby certify that the above is a true, complete and accurate record of the bids received by the </t>
  </si>
  <si>
    <t>Carm Basile, CEO</t>
  </si>
  <si>
    <t>Muncie Year 2 Price Per Seal</t>
  </si>
  <si>
    <t>CDTA-Maint 99-3000 Seals for Bid</t>
  </si>
  <si>
    <t>NAPA BusYear 1 Price Per Seal</t>
  </si>
  <si>
    <t>NAPA BusYear 2 Price Per Seal</t>
  </si>
  <si>
    <t>Gillig Year 1 Price Per Seal</t>
  </si>
  <si>
    <t>Gillig Year 2 Price Per Seal</t>
  </si>
  <si>
    <t>Muncie Year 1 Price Per Seal</t>
  </si>
  <si>
    <t>HL GAGE Year 1 Price Per Seal</t>
  </si>
  <si>
    <t>HL GAGE Year 2 Price Per Seal</t>
  </si>
  <si>
    <t>TruckPro Year 2 Price Per Seal</t>
  </si>
  <si>
    <t>TruckPro 1 Price Per Seal</t>
  </si>
  <si>
    <t>Leonard Year 1 Price Per Seal</t>
  </si>
  <si>
    <t>Leonard Year 2 Price Per Seal</t>
  </si>
  <si>
    <t xml:space="preserve">Capital District Transportation Authority for the Authority's project CDTA-Maintenance-99-3000, which bids </t>
  </si>
  <si>
    <t>were opened the 9th day of June 2016.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</si>
</sst>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Fill="1" applyBorder="1" applyAlignment="1">
      <alignment/>
    </xf>
    <xf numFmtId="0" fontId="2" fillId="0" borderId="0" xfId="0" applyFont="1" applyAlignment="1">
      <alignment/>
    </xf>
    <xf numFmtId="164" fontId="46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 horizontal="center" vertical="top" wrapText="1"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9"/>
  <sheetViews>
    <sheetView tabSelected="1" zoomScalePageLayoutView="0" workbookViewId="0" topLeftCell="A1">
      <selection activeCell="AB12" sqref="AB12"/>
    </sheetView>
  </sheetViews>
  <sheetFormatPr defaultColWidth="9.140625" defaultRowHeight="15"/>
  <cols>
    <col min="1" max="1" width="10.140625" style="1" customWidth="1"/>
    <col min="2" max="2" width="21.7109375" style="2" customWidth="1"/>
    <col min="3" max="3" width="9.140625" style="2" customWidth="1"/>
    <col min="4" max="4" width="8.140625" style="1" customWidth="1"/>
    <col min="5" max="5" width="7.7109375" style="2" customWidth="1"/>
    <col min="6" max="6" width="7.140625" style="2" customWidth="1"/>
    <col min="7" max="7" width="10.7109375" style="2" customWidth="1"/>
    <col min="8" max="8" width="10.421875" style="2" customWidth="1"/>
    <col min="9" max="22" width="9.140625" style="2" customWidth="1"/>
    <col min="23" max="16384" width="9.140625" style="2" customWidth="1"/>
  </cols>
  <sheetData>
    <row r="2" ht="11.25">
      <c r="A2" s="7" t="s">
        <v>0</v>
      </c>
    </row>
    <row r="3" spans="8:10" ht="12.75">
      <c r="H3" s="22" t="s">
        <v>28</v>
      </c>
      <c r="I3" s="22"/>
      <c r="J3" s="22"/>
    </row>
    <row r="4" spans="1:34" ht="45">
      <c r="A4" s="3" t="s">
        <v>1</v>
      </c>
      <c r="B4" s="3" t="s">
        <v>4</v>
      </c>
      <c r="C4" s="3" t="s">
        <v>2</v>
      </c>
      <c r="D4" s="3" t="s">
        <v>3</v>
      </c>
      <c r="E4" s="3" t="s">
        <v>20</v>
      </c>
      <c r="F4" s="3" t="s">
        <v>21</v>
      </c>
      <c r="G4" s="4" t="s">
        <v>29</v>
      </c>
      <c r="H4" s="4"/>
      <c r="I4" s="4" t="s">
        <v>30</v>
      </c>
      <c r="J4" s="4"/>
      <c r="K4" s="4" t="s">
        <v>31</v>
      </c>
      <c r="L4" s="4"/>
      <c r="M4" s="4" t="s">
        <v>32</v>
      </c>
      <c r="N4" s="4"/>
      <c r="O4" s="4" t="s">
        <v>33</v>
      </c>
      <c r="P4" s="4"/>
      <c r="Q4" s="4" t="s">
        <v>27</v>
      </c>
      <c r="R4" s="4"/>
      <c r="S4" s="4" t="s">
        <v>34</v>
      </c>
      <c r="T4" s="4"/>
      <c r="U4" s="4" t="s">
        <v>35</v>
      </c>
      <c r="V4" s="4"/>
      <c r="W4" s="4" t="s">
        <v>37</v>
      </c>
      <c r="X4" s="4"/>
      <c r="Y4" s="4" t="s">
        <v>36</v>
      </c>
      <c r="Z4" s="4"/>
      <c r="AA4" s="4" t="s">
        <v>22</v>
      </c>
      <c r="AB4" s="4"/>
      <c r="AC4" s="4" t="s">
        <v>23</v>
      </c>
      <c r="AD4" s="4"/>
      <c r="AE4" s="4" t="s">
        <v>38</v>
      </c>
      <c r="AF4" s="4"/>
      <c r="AG4" s="4" t="s">
        <v>39</v>
      </c>
      <c r="AH4" s="6"/>
    </row>
    <row r="5" spans="1:34" ht="11.25">
      <c r="A5" s="5" t="s">
        <v>5</v>
      </c>
      <c r="B5" s="6" t="s">
        <v>6</v>
      </c>
      <c r="C5" s="6" t="s">
        <v>7</v>
      </c>
      <c r="D5" s="5" t="s">
        <v>8</v>
      </c>
      <c r="E5" s="6">
        <v>100</v>
      </c>
      <c r="F5" s="6">
        <v>70</v>
      </c>
      <c r="G5" s="8">
        <v>25.41</v>
      </c>
      <c r="H5" s="8">
        <f>E5*G5</f>
        <v>2541</v>
      </c>
      <c r="I5" s="8">
        <v>25.41</v>
      </c>
      <c r="J5" s="8">
        <f>F5*I5</f>
        <v>1778.7</v>
      </c>
      <c r="K5" s="8">
        <v>29.28</v>
      </c>
      <c r="L5" s="8">
        <f>K5*E5</f>
        <v>2928</v>
      </c>
      <c r="M5" s="8">
        <v>30.16</v>
      </c>
      <c r="N5" s="8">
        <f>M5*F5</f>
        <v>2111.2</v>
      </c>
      <c r="O5" s="8">
        <v>32.32</v>
      </c>
      <c r="P5" s="8">
        <f>O5*E5</f>
        <v>3232</v>
      </c>
      <c r="Q5" s="8">
        <v>33.94</v>
      </c>
      <c r="R5" s="8">
        <f>Q5*F5</f>
        <v>2375.7999999999997</v>
      </c>
      <c r="S5" s="8">
        <v>28.4</v>
      </c>
      <c r="T5" s="8">
        <f>S5*E5</f>
        <v>2840</v>
      </c>
      <c r="U5" s="8">
        <v>29</v>
      </c>
      <c r="V5" s="8">
        <f>U5*F5</f>
        <v>2030</v>
      </c>
      <c r="W5" s="8">
        <v>26.7</v>
      </c>
      <c r="X5" s="8">
        <f>W5*E5</f>
        <v>2670</v>
      </c>
      <c r="Y5" s="8">
        <v>26.7</v>
      </c>
      <c r="Z5" s="8">
        <f>Y5*F5</f>
        <v>1869</v>
      </c>
      <c r="AA5" s="8">
        <v>22.55</v>
      </c>
      <c r="AB5" s="8">
        <f>AA5*E5</f>
        <v>2255</v>
      </c>
      <c r="AC5" s="8">
        <v>23.23</v>
      </c>
      <c r="AD5" s="8">
        <f aca="true" t="shared" si="0" ref="AD5:AD10">AC5*F5</f>
        <v>1626.1000000000001</v>
      </c>
      <c r="AE5" s="6">
        <v>25.04</v>
      </c>
      <c r="AF5" s="6">
        <f aca="true" t="shared" si="1" ref="AF5:AF10">AE5*E5</f>
        <v>2504</v>
      </c>
      <c r="AG5" s="8">
        <v>27.25</v>
      </c>
      <c r="AH5" s="6">
        <f aca="true" t="shared" si="2" ref="AH5:AH10">AG5*F5</f>
        <v>1907.5</v>
      </c>
    </row>
    <row r="6" spans="1:34" ht="11.25">
      <c r="A6" s="5" t="s">
        <v>9</v>
      </c>
      <c r="B6" s="6" t="s">
        <v>10</v>
      </c>
      <c r="C6" s="6" t="s">
        <v>11</v>
      </c>
      <c r="D6" s="5">
        <v>43764</v>
      </c>
      <c r="E6" s="6">
        <v>200</v>
      </c>
      <c r="F6" s="6">
        <v>150</v>
      </c>
      <c r="G6" s="8">
        <v>23.73</v>
      </c>
      <c r="H6" s="8">
        <f aca="true" t="shared" si="3" ref="H6:H11">E6*G6</f>
        <v>4746</v>
      </c>
      <c r="I6" s="8">
        <v>23.73</v>
      </c>
      <c r="J6" s="8">
        <f aca="true" t="shared" si="4" ref="J6:J11">F6*I6</f>
        <v>3559.5</v>
      </c>
      <c r="K6" s="8">
        <v>13.2</v>
      </c>
      <c r="L6" s="8">
        <f aca="true" t="shared" si="5" ref="L6:L11">K6*E6</f>
        <v>2640</v>
      </c>
      <c r="M6" s="8">
        <v>13.86</v>
      </c>
      <c r="N6" s="8">
        <f aca="true" t="shared" si="6" ref="N6:N11">M6*F6</f>
        <v>2079</v>
      </c>
      <c r="O6" s="8">
        <v>14.46</v>
      </c>
      <c r="P6" s="8">
        <f aca="true" t="shared" si="7" ref="P6:P11">O6*E6</f>
        <v>2892</v>
      </c>
      <c r="Q6" s="8">
        <v>15.18</v>
      </c>
      <c r="R6" s="8">
        <f aca="true" t="shared" si="8" ref="R6:R11">Q6*F6</f>
        <v>2277</v>
      </c>
      <c r="S6" s="8">
        <v>29.9</v>
      </c>
      <c r="T6" s="8">
        <f aca="true" t="shared" si="9" ref="T6:T11">S6*E6</f>
        <v>5980</v>
      </c>
      <c r="U6" s="8">
        <v>30.25</v>
      </c>
      <c r="V6" s="8">
        <f aca="true" t="shared" si="10" ref="V6:V11">U6*F6</f>
        <v>4537.5</v>
      </c>
      <c r="W6" s="8">
        <v>13.68</v>
      </c>
      <c r="X6" s="8">
        <f aca="true" t="shared" si="11" ref="X6:X11">W6*E6</f>
        <v>2736</v>
      </c>
      <c r="Y6" s="8">
        <v>13.68</v>
      </c>
      <c r="Z6" s="8">
        <f aca="true" t="shared" si="12" ref="Z6:Z11">Y6*F6</f>
        <v>2052</v>
      </c>
      <c r="AA6" s="8">
        <v>12.37</v>
      </c>
      <c r="AB6" s="8">
        <f aca="true" t="shared" si="13" ref="AB6:AB11">AA6*E6</f>
        <v>2474</v>
      </c>
      <c r="AC6" s="8">
        <v>12.99</v>
      </c>
      <c r="AD6" s="8">
        <f t="shared" si="0"/>
        <v>1948.5</v>
      </c>
      <c r="AE6" s="6">
        <v>32.76</v>
      </c>
      <c r="AF6" s="6">
        <f t="shared" si="1"/>
        <v>6552</v>
      </c>
      <c r="AG6" s="8">
        <v>34.39</v>
      </c>
      <c r="AH6" s="6">
        <f t="shared" si="2"/>
        <v>5158.5</v>
      </c>
    </row>
    <row r="7" spans="1:34" ht="11.25">
      <c r="A7" s="5" t="s">
        <v>12</v>
      </c>
      <c r="B7" s="6" t="s">
        <v>13</v>
      </c>
      <c r="C7" s="6" t="s">
        <v>11</v>
      </c>
      <c r="D7" s="5">
        <v>35103</v>
      </c>
      <c r="E7" s="6">
        <v>20</v>
      </c>
      <c r="F7" s="6">
        <v>20</v>
      </c>
      <c r="G7" s="8">
        <v>22.81</v>
      </c>
      <c r="H7" s="8">
        <f t="shared" si="3"/>
        <v>456.2</v>
      </c>
      <c r="I7" s="8">
        <v>22.81</v>
      </c>
      <c r="J7" s="8">
        <f t="shared" si="4"/>
        <v>456.2</v>
      </c>
      <c r="K7" s="8">
        <v>22.61</v>
      </c>
      <c r="L7" s="8">
        <f t="shared" si="5"/>
        <v>452.2</v>
      </c>
      <c r="M7" s="8">
        <v>23.3</v>
      </c>
      <c r="N7" s="8">
        <f t="shared" si="6"/>
        <v>466</v>
      </c>
      <c r="O7" s="8">
        <v>25.2</v>
      </c>
      <c r="P7" s="8">
        <f t="shared" si="7"/>
        <v>504</v>
      </c>
      <c r="Q7" s="8">
        <v>26.46</v>
      </c>
      <c r="R7" s="8">
        <f t="shared" si="8"/>
        <v>529.2</v>
      </c>
      <c r="S7" s="8">
        <v>28.75</v>
      </c>
      <c r="T7" s="8">
        <f t="shared" si="9"/>
        <v>575</v>
      </c>
      <c r="U7" s="8">
        <v>29.25</v>
      </c>
      <c r="V7" s="8">
        <f t="shared" si="10"/>
        <v>585</v>
      </c>
      <c r="W7" s="8">
        <v>23.96</v>
      </c>
      <c r="X7" s="8">
        <f t="shared" si="11"/>
        <v>479.20000000000005</v>
      </c>
      <c r="Y7" s="8">
        <v>23.96</v>
      </c>
      <c r="Z7" s="8">
        <f t="shared" si="12"/>
        <v>479.20000000000005</v>
      </c>
      <c r="AA7" s="8">
        <v>20.59</v>
      </c>
      <c r="AB7" s="8">
        <f t="shared" si="13"/>
        <v>411.8</v>
      </c>
      <c r="AC7" s="8">
        <v>21.55</v>
      </c>
      <c r="AD7" s="8">
        <f t="shared" si="0"/>
        <v>431</v>
      </c>
      <c r="AE7" s="6">
        <v>31.52</v>
      </c>
      <c r="AF7" s="6">
        <f t="shared" si="1"/>
        <v>630.4</v>
      </c>
      <c r="AG7" s="8">
        <v>33.1</v>
      </c>
      <c r="AH7" s="6">
        <f t="shared" si="2"/>
        <v>662</v>
      </c>
    </row>
    <row r="8" spans="1:34" ht="11.25">
      <c r="A8" s="5" t="s">
        <v>14</v>
      </c>
      <c r="B8" s="6" t="s">
        <v>17</v>
      </c>
      <c r="C8" s="6" t="s">
        <v>11</v>
      </c>
      <c r="D8" s="5">
        <v>47697</v>
      </c>
      <c r="E8" s="6">
        <v>20</v>
      </c>
      <c r="F8" s="6">
        <v>20</v>
      </c>
      <c r="G8" s="8">
        <v>25.15</v>
      </c>
      <c r="H8" s="8">
        <f t="shared" si="3"/>
        <v>503</v>
      </c>
      <c r="I8" s="8">
        <v>25.15</v>
      </c>
      <c r="J8" s="8">
        <f t="shared" si="4"/>
        <v>503</v>
      </c>
      <c r="K8" s="8">
        <v>24.88</v>
      </c>
      <c r="L8" s="8">
        <f t="shared" si="5"/>
        <v>497.59999999999997</v>
      </c>
      <c r="M8" s="8">
        <v>26.11</v>
      </c>
      <c r="N8" s="8">
        <f t="shared" si="6"/>
        <v>522.2</v>
      </c>
      <c r="O8" s="8">
        <v>27.36</v>
      </c>
      <c r="P8" s="8">
        <f t="shared" si="7"/>
        <v>547.2</v>
      </c>
      <c r="Q8" s="8">
        <v>28.73</v>
      </c>
      <c r="R8" s="8">
        <f t="shared" si="8"/>
        <v>574.6</v>
      </c>
      <c r="S8" s="8">
        <v>31.7</v>
      </c>
      <c r="T8" s="8">
        <f t="shared" si="9"/>
        <v>634</v>
      </c>
      <c r="U8" s="8">
        <v>32.25</v>
      </c>
      <c r="V8" s="8">
        <f t="shared" si="10"/>
        <v>645</v>
      </c>
      <c r="W8" s="8">
        <v>25.76</v>
      </c>
      <c r="X8" s="8">
        <f t="shared" si="11"/>
        <v>515.2</v>
      </c>
      <c r="Y8" s="8">
        <v>25.76</v>
      </c>
      <c r="Z8" s="8">
        <f t="shared" si="12"/>
        <v>515.2</v>
      </c>
      <c r="AA8" s="8">
        <v>23.17</v>
      </c>
      <c r="AB8" s="8">
        <f t="shared" si="13"/>
        <v>463.40000000000003</v>
      </c>
      <c r="AC8" s="8">
        <v>24.23</v>
      </c>
      <c r="AD8" s="8">
        <f t="shared" si="0"/>
        <v>484.6</v>
      </c>
      <c r="AE8" s="6">
        <v>34.74</v>
      </c>
      <c r="AF8" s="6">
        <f t="shared" si="1"/>
        <v>694.8000000000001</v>
      </c>
      <c r="AG8" s="8">
        <v>36.45</v>
      </c>
      <c r="AH8" s="6">
        <f t="shared" si="2"/>
        <v>729</v>
      </c>
    </row>
    <row r="9" spans="1:34" ht="11.25">
      <c r="A9" s="5" t="s">
        <v>15</v>
      </c>
      <c r="B9" s="6" t="s">
        <v>18</v>
      </c>
      <c r="C9" s="6" t="s">
        <v>11</v>
      </c>
      <c r="D9" s="5">
        <v>28754</v>
      </c>
      <c r="E9" s="6">
        <v>70</v>
      </c>
      <c r="F9" s="6">
        <v>70</v>
      </c>
      <c r="G9" s="8">
        <v>6.15</v>
      </c>
      <c r="H9" s="8">
        <f t="shared" si="3"/>
        <v>430.5</v>
      </c>
      <c r="I9" s="8">
        <v>6.15</v>
      </c>
      <c r="J9" s="8">
        <f t="shared" si="4"/>
        <v>430.5</v>
      </c>
      <c r="K9" s="8">
        <v>4.99</v>
      </c>
      <c r="L9" s="8">
        <f t="shared" si="5"/>
        <v>349.3</v>
      </c>
      <c r="M9" s="8">
        <v>5.24</v>
      </c>
      <c r="N9" s="8">
        <f t="shared" si="6"/>
        <v>366.8</v>
      </c>
      <c r="O9" s="8">
        <v>5.4</v>
      </c>
      <c r="P9" s="8">
        <f t="shared" si="7"/>
        <v>378</v>
      </c>
      <c r="Q9" s="8">
        <v>5.67</v>
      </c>
      <c r="R9" s="8">
        <f t="shared" si="8"/>
        <v>396.9</v>
      </c>
      <c r="S9" s="8">
        <v>9.15</v>
      </c>
      <c r="T9" s="8">
        <f t="shared" si="9"/>
        <v>640.5</v>
      </c>
      <c r="U9" s="8">
        <v>9.3</v>
      </c>
      <c r="V9" s="8">
        <f t="shared" si="10"/>
        <v>651</v>
      </c>
      <c r="W9" s="8">
        <v>5.16</v>
      </c>
      <c r="X9" s="8">
        <f t="shared" si="11"/>
        <v>361.2</v>
      </c>
      <c r="Y9" s="8">
        <v>5.16</v>
      </c>
      <c r="Z9" s="8">
        <f t="shared" si="12"/>
        <v>361.2</v>
      </c>
      <c r="AA9" s="8">
        <v>5.36</v>
      </c>
      <c r="AB9" s="8">
        <f t="shared" si="13"/>
        <v>375.20000000000005</v>
      </c>
      <c r="AC9" s="8">
        <v>5.55</v>
      </c>
      <c r="AD9" s="8">
        <f t="shared" si="0"/>
        <v>388.5</v>
      </c>
      <c r="AE9" s="6">
        <v>10.03</v>
      </c>
      <c r="AF9" s="6">
        <f t="shared" si="1"/>
        <v>702.0999999999999</v>
      </c>
      <c r="AG9" s="8">
        <v>10.53</v>
      </c>
      <c r="AH9" s="6">
        <f t="shared" si="2"/>
        <v>737.0999999999999</v>
      </c>
    </row>
    <row r="10" spans="1:34" ht="11.25">
      <c r="A10" s="5">
        <v>24000</v>
      </c>
      <c r="B10" s="6" t="s">
        <v>19</v>
      </c>
      <c r="C10" s="6" t="s">
        <v>11</v>
      </c>
      <c r="D10" s="5">
        <v>24000</v>
      </c>
      <c r="E10" s="6">
        <v>50</v>
      </c>
      <c r="F10" s="6">
        <v>50</v>
      </c>
      <c r="G10" s="8">
        <v>4.66</v>
      </c>
      <c r="H10" s="8">
        <f t="shared" si="3"/>
        <v>233</v>
      </c>
      <c r="I10" s="8">
        <v>4.66</v>
      </c>
      <c r="J10" s="8">
        <f t="shared" si="4"/>
        <v>233</v>
      </c>
      <c r="K10" s="8">
        <v>3.78</v>
      </c>
      <c r="L10" s="8">
        <f t="shared" si="5"/>
        <v>189</v>
      </c>
      <c r="M10" s="8">
        <v>3.98</v>
      </c>
      <c r="N10" s="8">
        <f t="shared" si="6"/>
        <v>199</v>
      </c>
      <c r="O10" s="8">
        <v>4.09</v>
      </c>
      <c r="P10" s="8">
        <f t="shared" si="7"/>
        <v>204.5</v>
      </c>
      <c r="Q10" s="8">
        <v>4.29</v>
      </c>
      <c r="R10" s="8">
        <f t="shared" si="8"/>
        <v>214.5</v>
      </c>
      <c r="S10" s="8">
        <v>6.9</v>
      </c>
      <c r="T10" s="8">
        <f t="shared" si="9"/>
        <v>345</v>
      </c>
      <c r="U10" s="8">
        <v>7.05</v>
      </c>
      <c r="V10" s="8">
        <f t="shared" si="10"/>
        <v>352.5</v>
      </c>
      <c r="W10" s="8">
        <v>3.92</v>
      </c>
      <c r="X10" s="8">
        <f t="shared" si="11"/>
        <v>196</v>
      </c>
      <c r="Y10" s="8">
        <v>3.92</v>
      </c>
      <c r="Z10" s="8">
        <f t="shared" si="12"/>
        <v>196</v>
      </c>
      <c r="AA10" s="8">
        <v>4.29</v>
      </c>
      <c r="AB10" s="8">
        <f t="shared" si="13"/>
        <v>214.5</v>
      </c>
      <c r="AC10" s="8">
        <v>4.44</v>
      </c>
      <c r="AD10" s="8">
        <f t="shared" si="0"/>
        <v>222.00000000000003</v>
      </c>
      <c r="AE10" s="6">
        <v>7.58</v>
      </c>
      <c r="AF10" s="6">
        <f t="shared" si="1"/>
        <v>379</v>
      </c>
      <c r="AG10" s="8">
        <v>7.96</v>
      </c>
      <c r="AH10" s="6">
        <f t="shared" si="2"/>
        <v>398</v>
      </c>
    </row>
    <row r="11" spans="1:34" ht="11.25">
      <c r="A11" s="5">
        <v>15012969</v>
      </c>
      <c r="B11" s="6" t="s">
        <v>16</v>
      </c>
      <c r="C11" s="6" t="s">
        <v>7</v>
      </c>
      <c r="D11" s="5">
        <v>48690</v>
      </c>
      <c r="E11" s="6">
        <v>120</v>
      </c>
      <c r="F11" s="6">
        <v>140</v>
      </c>
      <c r="G11" s="8">
        <v>29.65</v>
      </c>
      <c r="H11" s="8">
        <f t="shared" si="3"/>
        <v>3558</v>
      </c>
      <c r="I11" s="8">
        <v>29.65</v>
      </c>
      <c r="J11" s="8">
        <f t="shared" si="4"/>
        <v>4151</v>
      </c>
      <c r="K11" s="8">
        <v>23.39</v>
      </c>
      <c r="L11" s="8">
        <f t="shared" si="5"/>
        <v>2806.8</v>
      </c>
      <c r="M11" s="8">
        <v>24.56</v>
      </c>
      <c r="N11" s="8">
        <f t="shared" si="6"/>
        <v>3438.3999999999996</v>
      </c>
      <c r="O11" s="8">
        <v>25.73</v>
      </c>
      <c r="P11" s="8">
        <f t="shared" si="7"/>
        <v>3087.6</v>
      </c>
      <c r="Q11" s="8">
        <v>27.02</v>
      </c>
      <c r="R11" s="8">
        <f t="shared" si="8"/>
        <v>3782.7999999999997</v>
      </c>
      <c r="S11" s="8">
        <v>37.4</v>
      </c>
      <c r="T11" s="8">
        <f t="shared" si="9"/>
        <v>4488</v>
      </c>
      <c r="U11" s="8">
        <v>38</v>
      </c>
      <c r="V11" s="8">
        <f t="shared" si="10"/>
        <v>5320</v>
      </c>
      <c r="W11" s="8">
        <v>24.22</v>
      </c>
      <c r="X11" s="8">
        <f t="shared" si="11"/>
        <v>2906.3999999999996</v>
      </c>
      <c r="Y11" s="8">
        <v>24.22</v>
      </c>
      <c r="Z11" s="8">
        <f t="shared" si="12"/>
        <v>3390.7999999999997</v>
      </c>
      <c r="AA11" s="8">
        <v>21.49</v>
      </c>
      <c r="AB11" s="8">
        <f t="shared" si="13"/>
        <v>2578.7999999999997</v>
      </c>
      <c r="AC11" s="8">
        <v>22.49</v>
      </c>
      <c r="AD11" s="8">
        <f>F11*AC11</f>
        <v>3148.6</v>
      </c>
      <c r="AE11" s="6">
        <v>40.95</v>
      </c>
      <c r="AF11" s="6">
        <f>AC11*AE11</f>
        <v>920.9655</v>
      </c>
      <c r="AG11" s="8">
        <v>42.99</v>
      </c>
      <c r="AH11" s="6">
        <f>AG11*F11</f>
        <v>6018.6</v>
      </c>
    </row>
    <row r="12" spans="1:34" ht="11.25">
      <c r="A12" s="18"/>
      <c r="B12" s="19"/>
      <c r="C12" s="19"/>
      <c r="D12" s="18"/>
      <c r="E12" s="19"/>
      <c r="F12" s="19"/>
      <c r="G12" s="20"/>
      <c r="H12" s="20">
        <f>SUM(H5:H11)</f>
        <v>12467.7</v>
      </c>
      <c r="I12" s="20"/>
      <c r="J12" s="20">
        <f>SUM(J5:J11)</f>
        <v>11111.9</v>
      </c>
      <c r="K12" s="20"/>
      <c r="L12" s="20">
        <f>SUM(L5:L11)</f>
        <v>9862.900000000001</v>
      </c>
      <c r="M12" s="20"/>
      <c r="N12" s="20">
        <f>SUM(N5:N11)</f>
        <v>9182.599999999999</v>
      </c>
      <c r="O12" s="20"/>
      <c r="P12" s="20">
        <f>SUM(P5:P11)</f>
        <v>10845.3</v>
      </c>
      <c r="Q12" s="20"/>
      <c r="R12" s="20">
        <f>SUM(R5:R11)</f>
        <v>10150.8</v>
      </c>
      <c r="S12" s="20"/>
      <c r="T12" s="20">
        <f>SUM(T5:T11)</f>
        <v>15502.5</v>
      </c>
      <c r="U12" s="20"/>
      <c r="V12" s="20">
        <f>SUM(V5:V11)</f>
        <v>14121</v>
      </c>
      <c r="W12" s="20"/>
      <c r="X12" s="20">
        <f>SUM(X5:X11)</f>
        <v>9864</v>
      </c>
      <c r="Y12" s="20"/>
      <c r="Z12" s="20">
        <f>SUM(Z5:Z11)</f>
        <v>8863.4</v>
      </c>
      <c r="AA12" s="20"/>
      <c r="AB12" s="21">
        <f>SUM(AB5:AB11)</f>
        <v>8772.699999999999</v>
      </c>
      <c r="AC12" s="20"/>
      <c r="AD12" s="20">
        <f>SUM(AD5:AD11)</f>
        <v>8249.300000000001</v>
      </c>
      <c r="AE12" s="20"/>
      <c r="AF12" s="20">
        <f>SUM(AF5:AF11)</f>
        <v>12383.2655</v>
      </c>
      <c r="AG12" s="20"/>
      <c r="AH12" s="2">
        <f>SUM(AH5:AH11)</f>
        <v>15610.7</v>
      </c>
    </row>
    <row r="13" spans="1:21" ht="11.25">
      <c r="A13" s="18"/>
      <c r="B13" s="19"/>
      <c r="C13" s="19"/>
      <c r="D13" s="18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9"/>
      <c r="T13" s="19"/>
      <c r="U13" s="20"/>
    </row>
    <row r="14" spans="1:19" ht="12">
      <c r="A14" s="9" t="s">
        <v>24</v>
      </c>
      <c r="B14" s="9"/>
      <c r="C14" s="9"/>
      <c r="D14" s="10"/>
      <c r="E14" s="10"/>
      <c r="F14" s="10"/>
      <c r="G14" s="10"/>
      <c r="H14" s="10"/>
      <c r="I14" s="11"/>
      <c r="J14" s="10"/>
      <c r="K14" s="12"/>
      <c r="L14" s="13"/>
      <c r="M14" s="13"/>
      <c r="N14" s="13"/>
      <c r="O14" s="13"/>
      <c r="P14" s="13"/>
      <c r="Q14" s="14"/>
      <c r="S14" s="14"/>
    </row>
    <row r="15" spans="1:19" ht="12">
      <c r="A15" s="9" t="s">
        <v>25</v>
      </c>
      <c r="B15" s="9"/>
      <c r="C15" s="9"/>
      <c r="D15" s="10"/>
      <c r="E15" s="10"/>
      <c r="F15" s="10"/>
      <c r="G15" s="10"/>
      <c r="H15" s="10"/>
      <c r="I15" s="11"/>
      <c r="J15" s="10"/>
      <c r="K15" s="12"/>
      <c r="L15" s="13"/>
      <c r="M15" s="13"/>
      <c r="N15" s="13"/>
      <c r="O15" s="13"/>
      <c r="P15" s="13"/>
      <c r="Q15" s="13"/>
      <c r="S15" s="13"/>
    </row>
    <row r="16" spans="1:19" ht="12">
      <c r="A16" s="9" t="s">
        <v>40</v>
      </c>
      <c r="B16" s="9"/>
      <c r="C16" s="9"/>
      <c r="D16" s="10"/>
      <c r="E16" s="10"/>
      <c r="F16" s="10"/>
      <c r="G16" s="10"/>
      <c r="H16" s="10"/>
      <c r="I16" s="11"/>
      <c r="J16" s="10"/>
      <c r="K16" s="12"/>
      <c r="L16" s="13"/>
      <c r="M16" s="13"/>
      <c r="N16" s="13"/>
      <c r="O16" s="13"/>
      <c r="P16" s="13"/>
      <c r="Q16" s="13"/>
      <c r="S16" s="13"/>
    </row>
    <row r="17" spans="1:19" ht="12">
      <c r="A17" s="9" t="s">
        <v>41</v>
      </c>
      <c r="B17" s="9"/>
      <c r="C17" s="9"/>
      <c r="D17" s="10"/>
      <c r="E17" s="10"/>
      <c r="F17" s="10"/>
      <c r="G17" s="10"/>
      <c r="H17" s="10"/>
      <c r="I17" s="11"/>
      <c r="J17" s="10"/>
      <c r="K17" s="12"/>
      <c r="L17" s="13"/>
      <c r="M17" s="13"/>
      <c r="N17" s="13"/>
      <c r="O17" s="13"/>
      <c r="P17" s="13"/>
      <c r="Q17" s="13"/>
      <c r="S17" s="13"/>
    </row>
    <row r="18" spans="1:19" ht="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5"/>
      <c r="L18" s="16"/>
      <c r="M18" s="16"/>
      <c r="N18" s="16"/>
      <c r="O18" s="16"/>
      <c r="P18" s="16"/>
      <c r="Q18" s="13"/>
      <c r="S18" s="13"/>
    </row>
    <row r="19" spans="1:19" ht="12">
      <c r="A19" s="17"/>
      <c r="B19" s="12"/>
      <c r="C19" s="12"/>
      <c r="D19" s="13"/>
      <c r="E19" s="13"/>
      <c r="F19" s="13"/>
      <c r="G19" s="13"/>
      <c r="H19" s="13"/>
      <c r="I19" s="13"/>
      <c r="J19" s="13"/>
      <c r="K19" s="12" t="s">
        <v>26</v>
      </c>
      <c r="L19" s="13"/>
      <c r="M19" s="13"/>
      <c r="N19" s="13"/>
      <c r="O19" s="13"/>
      <c r="P19" s="13"/>
      <c r="Q19" s="13"/>
      <c r="S19" s="13"/>
    </row>
  </sheetData>
  <sheetProtection/>
  <mergeCells count="1">
    <mergeCell ref="H3:J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Paulk</dc:creator>
  <cp:keywords/>
  <dc:description/>
  <cp:lastModifiedBy>Stacy D. Sansky</cp:lastModifiedBy>
  <cp:lastPrinted>2016-07-15T15:06:03Z</cp:lastPrinted>
  <dcterms:created xsi:type="dcterms:W3CDTF">2012-05-14T12:56:52Z</dcterms:created>
  <dcterms:modified xsi:type="dcterms:W3CDTF">2016-07-15T15:06:11Z</dcterms:modified>
  <cp:category/>
  <cp:version/>
  <cp:contentType/>
  <cp:contentStatus/>
</cp:coreProperties>
</file>