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s Required Contracts\Starters and Alternators\CDTA Maint 169-3000 2021\Selection Process\"/>
    </mc:Choice>
  </mc:AlternateContent>
  <xr:revisionPtr revIDLastSave="0" documentId="8_{1E0B70F4-83FC-4685-B25B-7D3910EADA6C}" xr6:coauthVersionLast="47" xr6:coauthVersionMax="47" xr10:uidLastSave="{00000000-0000-0000-0000-000000000000}"/>
  <bookViews>
    <workbookView xWindow="-120" yWindow="-120" windowWidth="29040" windowHeight="15840" xr2:uid="{3F0E8033-389C-4068-981D-81D2C6E4C9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1" i="1" l="1"/>
  <c r="Y27" i="1"/>
  <c r="Y23" i="1"/>
  <c r="Y21" i="1"/>
  <c r="Y17" i="1"/>
  <c r="Y15" i="1"/>
  <c r="W31" i="1"/>
  <c r="W27" i="1"/>
  <c r="W23" i="1"/>
  <c r="W21" i="1"/>
  <c r="W17" i="1"/>
  <c r="W15" i="1"/>
  <c r="Y10" i="1"/>
  <c r="Y9" i="1"/>
  <c r="Y8" i="1"/>
  <c r="Y7" i="1"/>
  <c r="Y6" i="1"/>
  <c r="Y3" i="1"/>
  <c r="W10" i="1"/>
  <c r="W9" i="1"/>
  <c r="W8" i="1"/>
  <c r="W7" i="1"/>
  <c r="W6" i="1"/>
  <c r="W3" i="1"/>
  <c r="U23" i="1"/>
  <c r="U21" i="1"/>
  <c r="S23" i="1"/>
  <c r="S21" i="1"/>
  <c r="U8" i="1"/>
  <c r="U3" i="1"/>
  <c r="S8" i="1"/>
  <c r="S3" i="1"/>
  <c r="Q31" i="1"/>
  <c r="Q27" i="1"/>
  <c r="Q23" i="1"/>
  <c r="Q21" i="1"/>
  <c r="Q17" i="1"/>
  <c r="Q15" i="1"/>
  <c r="O31" i="1"/>
  <c r="O27" i="1"/>
  <c r="O23" i="1"/>
  <c r="O21" i="1"/>
  <c r="O17" i="1"/>
  <c r="O15" i="1"/>
  <c r="M31" i="1"/>
  <c r="M27" i="1"/>
  <c r="M23" i="1"/>
  <c r="M21" i="1"/>
  <c r="M17" i="1"/>
  <c r="M15" i="1"/>
  <c r="K31" i="1"/>
  <c r="K27" i="1"/>
  <c r="K23" i="1"/>
  <c r="K21" i="1"/>
  <c r="K17" i="1"/>
  <c r="K15" i="1"/>
  <c r="M10" i="1"/>
  <c r="M9" i="1"/>
  <c r="M8" i="1"/>
  <c r="M7" i="1"/>
  <c r="M6" i="1"/>
  <c r="M3" i="1"/>
  <c r="K6" i="1"/>
  <c r="K10" i="1"/>
  <c r="K9" i="1"/>
  <c r="K8" i="1"/>
  <c r="K7" i="1"/>
  <c r="K3" i="1"/>
  <c r="I31" i="1"/>
  <c r="I27" i="1"/>
  <c r="G31" i="1"/>
  <c r="G27" i="1"/>
  <c r="I23" i="1"/>
  <c r="I21" i="1"/>
  <c r="I17" i="1"/>
  <c r="I15" i="1"/>
  <c r="G23" i="1"/>
  <c r="G21" i="1"/>
  <c r="G17" i="1"/>
  <c r="G15" i="1"/>
  <c r="I10" i="1"/>
  <c r="I9" i="1"/>
  <c r="I8" i="1"/>
  <c r="I7" i="1"/>
  <c r="I6" i="1"/>
  <c r="I3" i="1"/>
  <c r="G10" i="1"/>
  <c r="G9" i="1"/>
  <c r="G8" i="1"/>
  <c r="G7" i="1"/>
  <c r="G6" i="1"/>
  <c r="G3" i="1"/>
</calcChain>
</file>

<file path=xl/sharedStrings.xml><?xml version="1.0" encoding="utf-8"?>
<sst xmlns="http://schemas.openxmlformats.org/spreadsheetml/2006/main" count="104" uniqueCount="64">
  <si>
    <t>Part number</t>
  </si>
  <si>
    <t>OEM or Rebuilt</t>
  </si>
  <si>
    <t>Estimated year 1 quantity</t>
  </si>
  <si>
    <t>Estimated year 2 quantity</t>
  </si>
  <si>
    <t>Representative VIN</t>
  </si>
  <si>
    <t>Rebuilt</t>
  </si>
  <si>
    <t>15GGE291271091275</t>
  </si>
  <si>
    <t>9C2Z11002A</t>
  </si>
  <si>
    <t>OEM</t>
  </si>
  <si>
    <t>1FDEE35L69DA83463</t>
  </si>
  <si>
    <t>582103 (delco 8200702)   6000 TO 6003</t>
  </si>
  <si>
    <t> 5FD8YU1XFC047751</t>
  </si>
  <si>
    <t>260807  6004 TO 6007</t>
  </si>
  <si>
    <t> 5FD8YU15HF051952</t>
  </si>
  <si>
    <t>53-19322-030 (Delco 8200825)</t>
  </si>
  <si>
    <t>15GGD2715H1190180</t>
  </si>
  <si>
    <t>53-19322-031 (Delco 8200986)</t>
  </si>
  <si>
    <t>15GGD2711E1183870</t>
  </si>
  <si>
    <t>Alternators</t>
  </si>
  <si>
    <t>Description &amp; part number</t>
  </si>
  <si>
    <t xml:space="preserve">C706-9B 24VDC 300a </t>
  </si>
  <si>
    <t>15GGD191471077833</t>
  </si>
  <si>
    <t>(regulator contained is considered part of this number)</t>
  </si>
  <si>
    <t>82-32397-000</t>
  </si>
  <si>
    <t>GC2Z10346C</t>
  </si>
  <si>
    <t>1FDEE3FL1CDA36203</t>
  </si>
  <si>
    <t>ALTERNATOR,225 AMP FORD 241-260</t>
  </si>
  <si>
    <t>225 Amp Ford</t>
  </si>
  <si>
    <t>Niehoff C701 28VDC-300A</t>
  </si>
  <si>
    <t>15GGD2713A1177840</t>
  </si>
  <si>
    <t>Gillig # 13-41629-000 square plug</t>
  </si>
  <si>
    <t>Gillig # 13-41629-001 round plug</t>
  </si>
  <si>
    <t>EMP 450</t>
  </si>
  <si>
    <t>GILLG #13-68550-000</t>
  </si>
  <si>
    <t>1GBG5V1969F410875</t>
  </si>
  <si>
    <t>CDTA #13-68550-000R</t>
  </si>
  <si>
    <t>rebuilt</t>
  </si>
  <si>
    <t>GILLIG #13-74981-002</t>
  </si>
  <si>
    <t>CDTA #13-749841-002R</t>
  </si>
  <si>
    <t>Muncie Year 1 unit price</t>
  </si>
  <si>
    <t>Muncie Year 2 unit price</t>
  </si>
  <si>
    <t>Muncie Yr 1 Cummulative</t>
  </si>
  <si>
    <t>Muncie Year 2 Cummulative</t>
  </si>
  <si>
    <t>D&amp;W Diesel Year 1 unit price</t>
  </si>
  <si>
    <t>D&amp;W Diesel Year 1 Cummulative</t>
  </si>
  <si>
    <t>D&amp;W Diesel Year  2 unit price</t>
  </si>
  <si>
    <t>D&amp;W Diesel Year 2 Cummulative</t>
  </si>
  <si>
    <t>White Assoc. Year 1 unit price</t>
  </si>
  <si>
    <t>White Assoc. Year 1 Cummulative</t>
  </si>
  <si>
    <t>White Assoc. Year  2 unit price</t>
  </si>
  <si>
    <t>White Assoc. Year 2 Cummulative</t>
  </si>
  <si>
    <t>Prevost Year 1 unit price</t>
  </si>
  <si>
    <t>Prevost Year 1 Cummulative</t>
  </si>
  <si>
    <t>Prevost Year  2 unit price</t>
  </si>
  <si>
    <t>Prevost Year 2 Cummulative</t>
  </si>
  <si>
    <t>Kirks Year 1 unit price</t>
  </si>
  <si>
    <t>Kirks Year 1 Cummulative</t>
  </si>
  <si>
    <t>Kirks Year  2 unit price</t>
  </si>
  <si>
    <t>Kirks Year 2 Cummulative</t>
  </si>
  <si>
    <t>Totals:</t>
  </si>
  <si>
    <t>D&amp;W: $16,690.36</t>
  </si>
  <si>
    <t>Kirks:$6640</t>
  </si>
  <si>
    <t>White:  $52025</t>
  </si>
  <si>
    <t>Kirks: $15,590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</si>
</sst>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3" borderId="21" xfId="0" applyFont="1" applyFill="1" applyBorder="1"/>
    <xf numFmtId="0" fontId="1" fillId="2" borderId="21" xfId="0" applyFont="1" applyFill="1" applyBorder="1"/>
    <xf numFmtId="0" fontId="1" fillId="0" borderId="21" xfId="0" applyFont="1" applyBorder="1"/>
    <xf numFmtId="0" fontId="2" fillId="0" borderId="5" xfId="0" applyFont="1" applyBorder="1" applyAlignment="1">
      <alignment vertical="center" wrapText="1"/>
    </xf>
    <xf numFmtId="0" fontId="1" fillId="3" borderId="5" xfId="0" applyFont="1" applyFill="1" applyBorder="1"/>
    <xf numFmtId="0" fontId="2" fillId="0" borderId="6" xfId="0" applyFont="1" applyBorder="1" applyAlignment="1">
      <alignment vertical="center" wrapText="1"/>
    </xf>
    <xf numFmtId="0" fontId="1" fillId="2" borderId="5" xfId="0" applyFont="1" applyFill="1" applyBorder="1"/>
    <xf numFmtId="0" fontId="1" fillId="0" borderId="5" xfId="0" applyFont="1" applyBorder="1"/>
    <xf numFmtId="0" fontId="2" fillId="2" borderId="2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" fillId="3" borderId="7" xfId="0" applyFont="1" applyFill="1" applyBorder="1"/>
    <xf numFmtId="0" fontId="2" fillId="0" borderId="7" xfId="0" applyFont="1" applyBorder="1" applyAlignment="1">
      <alignment vertical="center" wrapText="1"/>
    </xf>
    <xf numFmtId="0" fontId="1" fillId="2" borderId="7" xfId="0" applyFont="1" applyFill="1" applyBorder="1"/>
    <xf numFmtId="0" fontId="1" fillId="0" borderId="7" xfId="0" applyFont="1" applyBorder="1"/>
    <xf numFmtId="0" fontId="2" fillId="0" borderId="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2" borderId="14" xfId="0" applyFont="1" applyFill="1" applyBorder="1"/>
    <xf numFmtId="0" fontId="1" fillId="0" borderId="14" xfId="0" applyFont="1" applyBorder="1"/>
    <xf numFmtId="0" fontId="1" fillId="3" borderId="14" xfId="0" applyFont="1" applyFill="1" applyBorder="1"/>
    <xf numFmtId="0" fontId="1" fillId="0" borderId="14" xfId="0" applyFont="1" applyBorder="1" applyAlignment="1">
      <alignment vertical="top" wrapText="1"/>
    </xf>
    <xf numFmtId="0" fontId="2" fillId="3" borderId="26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3" borderId="15" xfId="0" applyFont="1" applyFill="1" applyBorder="1"/>
    <xf numFmtId="0" fontId="2" fillId="3" borderId="32" xfId="0" applyFont="1" applyFill="1" applyBorder="1" applyAlignment="1">
      <alignment vertical="center" wrapText="1"/>
    </xf>
    <xf numFmtId="0" fontId="1" fillId="2" borderId="34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1" fillId="2" borderId="30" xfId="0" applyFont="1" applyFill="1" applyBorder="1"/>
    <xf numFmtId="0" fontId="1" fillId="2" borderId="12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center" wrapText="1"/>
    </xf>
    <xf numFmtId="0" fontId="1" fillId="2" borderId="12" xfId="0" applyFont="1" applyFill="1" applyBorder="1"/>
    <xf numFmtId="0" fontId="2" fillId="0" borderId="10" xfId="0" applyFont="1" applyBorder="1" applyAlignment="1">
      <alignment vertical="center" wrapText="1"/>
    </xf>
    <xf numFmtId="0" fontId="1" fillId="2" borderId="13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center" wrapText="1"/>
    </xf>
    <xf numFmtId="0" fontId="1" fillId="2" borderId="13" xfId="0" applyFont="1" applyFill="1" applyBorder="1"/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2" borderId="7" xfId="0" applyFont="1" applyFill="1" applyBorder="1" applyAlignment="1">
      <alignment vertical="top" wrapText="1"/>
    </xf>
    <xf numFmtId="0" fontId="1" fillId="3" borderId="16" xfId="0" applyFont="1" applyFill="1" applyBorder="1"/>
    <xf numFmtId="0" fontId="2" fillId="0" borderId="4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3" borderId="21" xfId="0" applyFont="1" applyFill="1" applyBorder="1" applyAlignment="1">
      <alignment vertical="top" wrapText="1"/>
    </xf>
    <xf numFmtId="0" fontId="1" fillId="0" borderId="30" xfId="0" applyFont="1" applyBorder="1"/>
    <xf numFmtId="0" fontId="1" fillId="0" borderId="22" xfId="0" applyFont="1" applyBorder="1"/>
    <xf numFmtId="0" fontId="1" fillId="2" borderId="29" xfId="0" applyFont="1" applyFill="1" applyBorder="1"/>
    <xf numFmtId="0" fontId="1" fillId="0" borderId="0" xfId="0" applyFont="1" applyBorder="1" applyAlignment="1">
      <alignment vertical="top" wrapText="1"/>
    </xf>
    <xf numFmtId="0" fontId="1" fillId="0" borderId="12" xfId="0" applyFont="1" applyBorder="1"/>
    <xf numFmtId="0" fontId="1" fillId="0" borderId="0" xfId="0" applyFont="1" applyBorder="1"/>
    <xf numFmtId="0" fontId="1" fillId="2" borderId="16" xfId="0" applyFont="1" applyFill="1" applyBorder="1"/>
    <xf numFmtId="0" fontId="2" fillId="0" borderId="7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6" xfId="0" applyFont="1" applyBorder="1"/>
    <xf numFmtId="0" fontId="1" fillId="2" borderId="15" xfId="0" applyFont="1" applyFill="1" applyBorder="1"/>
    <xf numFmtId="0" fontId="2" fillId="0" borderId="16" xfId="0" applyFont="1" applyBorder="1" applyAlignment="1">
      <alignment vertical="center" wrapText="1"/>
    </xf>
    <xf numFmtId="0" fontId="1" fillId="0" borderId="21" xfId="0" applyFont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2" fillId="0" borderId="15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" fillId="0" borderId="19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21" xfId="0" applyFont="1" applyFill="1" applyBorder="1"/>
    <xf numFmtId="0" fontId="1" fillId="0" borderId="7" xfId="0" applyFont="1" applyFill="1" applyBorder="1"/>
    <xf numFmtId="0" fontId="1" fillId="0" borderId="5" xfId="0" applyFont="1" applyFill="1" applyBorder="1"/>
    <xf numFmtId="0" fontId="1" fillId="0" borderId="15" xfId="0" applyFont="1" applyFill="1" applyBorder="1"/>
    <xf numFmtId="0" fontId="1" fillId="0" borderId="2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4" borderId="21" xfId="0" applyFont="1" applyFill="1" applyBorder="1" applyAlignment="1">
      <alignment vertical="center" wrapText="1"/>
    </xf>
    <xf numFmtId="0" fontId="1" fillId="4" borderId="21" xfId="0" applyFont="1" applyFill="1" applyBorder="1"/>
    <xf numFmtId="0" fontId="1" fillId="4" borderId="7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1" fillId="4" borderId="0" xfId="0" applyFont="1" applyFill="1"/>
    <xf numFmtId="0" fontId="1" fillId="0" borderId="14" xfId="0" applyFont="1" applyFill="1" applyBorder="1"/>
    <xf numFmtId="0" fontId="2" fillId="4" borderId="13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center" wrapText="1"/>
    </xf>
    <xf numFmtId="0" fontId="1" fillId="4" borderId="30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4" borderId="29" xfId="0" applyFont="1" applyFill="1" applyBorder="1"/>
    <xf numFmtId="0" fontId="1" fillId="4" borderId="16" xfId="0" applyFont="1" applyFill="1" applyBorder="1"/>
    <xf numFmtId="0" fontId="1" fillId="4" borderId="1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23FB2-B1F3-4947-A9CE-7D14C197BC5C}">
  <dimension ref="A1:AA33"/>
  <sheetViews>
    <sheetView tabSelected="1" topLeftCell="H3" workbookViewId="0">
      <selection activeCell="AA17" sqref="AA17"/>
    </sheetView>
  </sheetViews>
  <sheetFormatPr defaultRowHeight="12" x14ac:dyDescent="0.2"/>
  <cols>
    <col min="1" max="1" width="20.28515625" style="1" customWidth="1"/>
    <col min="2" max="2" width="13.140625" style="1" customWidth="1"/>
    <col min="3" max="3" width="8.140625" style="101" customWidth="1"/>
    <col min="4" max="4" width="10.140625" style="101" customWidth="1"/>
    <col min="5" max="5" width="27.140625" style="1" hidden="1" customWidth="1"/>
    <col min="6" max="6" width="11.42578125" style="1" customWidth="1"/>
    <col min="7" max="7" width="12.7109375" style="1" customWidth="1"/>
    <col min="8" max="8" width="11.42578125" style="1" customWidth="1"/>
    <col min="9" max="9" width="12.140625" style="1" customWidth="1"/>
    <col min="10" max="10" width="10.42578125" style="1" customWidth="1"/>
    <col min="11" max="11" width="11.28515625" style="1" customWidth="1"/>
    <col min="12" max="13" width="10.85546875" style="1" customWidth="1"/>
    <col min="14" max="14" width="11.42578125" style="1" customWidth="1"/>
    <col min="15" max="15" width="10.85546875" style="1" customWidth="1"/>
    <col min="16" max="16" width="10.42578125" style="1" customWidth="1"/>
    <col min="17" max="17" width="13.7109375" style="1" customWidth="1"/>
    <col min="18" max="18" width="10.5703125" style="1" customWidth="1"/>
    <col min="19" max="19" width="11.140625" style="1" customWidth="1"/>
    <col min="20" max="20" width="10.42578125" style="1" customWidth="1"/>
    <col min="21" max="21" width="14.42578125" style="1" customWidth="1"/>
    <col min="22" max="22" width="8.7109375" style="1" customWidth="1"/>
    <col min="23" max="23" width="12.7109375" style="1" customWidth="1"/>
    <col min="24" max="24" width="9.5703125" style="1" customWidth="1"/>
    <col min="25" max="25" width="14.85546875" style="1" customWidth="1"/>
    <col min="26" max="16384" width="9.140625" style="1"/>
  </cols>
  <sheetData>
    <row r="1" spans="1:27" ht="12.75" thickBot="1" x14ac:dyDescent="0.25"/>
    <row r="2" spans="1:27" ht="49.5" thickTop="1" thickBot="1" x14ac:dyDescent="0.25">
      <c r="A2" s="2" t="s">
        <v>0</v>
      </c>
      <c r="B2" s="2" t="s">
        <v>1</v>
      </c>
      <c r="C2" s="102" t="s">
        <v>2</v>
      </c>
      <c r="D2" s="102" t="s">
        <v>3</v>
      </c>
      <c r="E2" s="2" t="s">
        <v>4</v>
      </c>
      <c r="F2" s="3" t="s">
        <v>39</v>
      </c>
      <c r="G2" s="4" t="s">
        <v>41</v>
      </c>
      <c r="H2" s="5" t="s">
        <v>40</v>
      </c>
      <c r="I2" s="6" t="s">
        <v>42</v>
      </c>
      <c r="J2" s="3" t="s">
        <v>43</v>
      </c>
      <c r="K2" s="4" t="s">
        <v>44</v>
      </c>
      <c r="L2" s="8" t="s">
        <v>45</v>
      </c>
      <c r="M2" s="6" t="s">
        <v>46</v>
      </c>
      <c r="N2" s="3" t="s">
        <v>47</v>
      </c>
      <c r="O2" s="7" t="s">
        <v>48</v>
      </c>
      <c r="P2" s="8" t="s">
        <v>49</v>
      </c>
      <c r="Q2" s="9" t="s">
        <v>50</v>
      </c>
      <c r="R2" s="3" t="s">
        <v>51</v>
      </c>
      <c r="S2" s="7" t="s">
        <v>52</v>
      </c>
      <c r="T2" s="8" t="s">
        <v>53</v>
      </c>
      <c r="U2" s="9" t="s">
        <v>54</v>
      </c>
      <c r="V2" s="3" t="s">
        <v>55</v>
      </c>
      <c r="W2" s="7" t="s">
        <v>56</v>
      </c>
      <c r="X2" s="8" t="s">
        <v>57</v>
      </c>
      <c r="Y2" s="9" t="s">
        <v>58</v>
      </c>
      <c r="AA2" s="1" t="s">
        <v>59</v>
      </c>
    </row>
    <row r="3" spans="1:27" ht="31.5" customHeight="1" thickBot="1" x14ac:dyDescent="0.25">
      <c r="A3" s="116">
        <v>10479228</v>
      </c>
      <c r="B3" s="117" t="s">
        <v>5</v>
      </c>
      <c r="C3" s="118">
        <v>20</v>
      </c>
      <c r="D3" s="118">
        <v>20</v>
      </c>
      <c r="E3" s="119" t="s">
        <v>6</v>
      </c>
      <c r="F3" s="12">
        <v>540.32000000000005</v>
      </c>
      <c r="G3" s="13">
        <f>C3*F3</f>
        <v>10806.400000000001</v>
      </c>
      <c r="H3" s="14">
        <v>572.74</v>
      </c>
      <c r="I3" s="15">
        <f>D3*H3</f>
        <v>11454.8</v>
      </c>
      <c r="J3" s="127">
        <v>203.44</v>
      </c>
      <c r="K3" s="13">
        <f>C3*J3</f>
        <v>4068.8</v>
      </c>
      <c r="L3" s="134">
        <v>213.61</v>
      </c>
      <c r="M3" s="15">
        <f>D3*L3</f>
        <v>4272.2000000000007</v>
      </c>
      <c r="N3" s="16"/>
      <c r="O3" s="16"/>
      <c r="P3" s="16"/>
      <c r="Q3" s="16"/>
      <c r="R3" s="17">
        <v>423.88</v>
      </c>
      <c r="S3" s="15">
        <f>C3*R3</f>
        <v>8477.6</v>
      </c>
      <c r="T3" s="17">
        <v>464.9</v>
      </c>
      <c r="U3" s="15">
        <f>D3*T3</f>
        <v>9298</v>
      </c>
      <c r="V3" s="17">
        <v>275</v>
      </c>
      <c r="W3" s="15">
        <f>C3*V3</f>
        <v>5500</v>
      </c>
      <c r="X3" s="42">
        <v>275</v>
      </c>
      <c r="Y3" s="15">
        <f>D3*X3</f>
        <v>5500</v>
      </c>
      <c r="AA3" s="1" t="s">
        <v>60</v>
      </c>
    </row>
    <row r="4" spans="1:27" x14ac:dyDescent="0.2">
      <c r="A4" s="10" t="s">
        <v>7</v>
      </c>
      <c r="B4" s="10" t="s">
        <v>8</v>
      </c>
      <c r="C4" s="103">
        <v>10</v>
      </c>
      <c r="D4" s="103">
        <v>10</v>
      </c>
      <c r="E4" s="11" t="s">
        <v>9</v>
      </c>
      <c r="F4" s="23"/>
      <c r="G4" s="13"/>
      <c r="H4" s="24"/>
      <c r="I4" s="15"/>
      <c r="J4" s="120"/>
      <c r="K4" s="13"/>
      <c r="L4" s="14"/>
      <c r="M4" s="15"/>
      <c r="N4" s="84"/>
      <c r="O4" s="16"/>
      <c r="P4" s="16"/>
      <c r="Q4" s="16"/>
      <c r="R4" s="16"/>
      <c r="S4" s="16"/>
      <c r="T4" s="16"/>
      <c r="U4" s="16"/>
      <c r="V4" s="128"/>
      <c r="W4" s="15"/>
      <c r="X4" s="135"/>
      <c r="Y4" s="15"/>
      <c r="AA4" s="1" t="s">
        <v>61</v>
      </c>
    </row>
    <row r="5" spans="1:27" x14ac:dyDescent="0.2">
      <c r="A5" s="25"/>
      <c r="B5" s="25"/>
      <c r="C5" s="104"/>
      <c r="D5" s="104"/>
      <c r="E5" s="26"/>
      <c r="F5" s="27"/>
      <c r="G5" s="28"/>
      <c r="H5" s="24"/>
      <c r="I5" s="29"/>
      <c r="J5" s="14"/>
      <c r="K5" s="28"/>
      <c r="L5" s="14"/>
      <c r="M5" s="29"/>
      <c r="N5" s="88"/>
      <c r="O5" s="31"/>
      <c r="P5" s="31"/>
      <c r="Q5" s="31"/>
      <c r="R5" s="31"/>
      <c r="S5" s="31"/>
      <c r="T5" s="31"/>
      <c r="U5" s="31"/>
      <c r="V5" s="129"/>
      <c r="W5" s="29"/>
      <c r="X5" s="135"/>
      <c r="Y5" s="29"/>
    </row>
    <row r="6" spans="1:27" ht="12.75" thickBot="1" x14ac:dyDescent="0.25">
      <c r="A6" s="33"/>
      <c r="B6" s="33"/>
      <c r="C6" s="105"/>
      <c r="D6" s="105"/>
      <c r="E6" s="34"/>
      <c r="F6" s="35"/>
      <c r="G6" s="36">
        <f>C6*F6</f>
        <v>0</v>
      </c>
      <c r="H6" s="37"/>
      <c r="I6" s="19">
        <f>D6*H6</f>
        <v>0</v>
      </c>
      <c r="J6" s="20">
        <v>75</v>
      </c>
      <c r="K6" s="36">
        <f>C4*J6</f>
        <v>750</v>
      </c>
      <c r="L6" s="20">
        <v>82.5</v>
      </c>
      <c r="M6" s="19">
        <f>D4*L6</f>
        <v>825</v>
      </c>
      <c r="N6" s="92"/>
      <c r="O6" s="21"/>
      <c r="P6" s="21"/>
      <c r="Q6" s="21"/>
      <c r="R6" s="21"/>
      <c r="S6" s="21"/>
      <c r="T6" s="21"/>
      <c r="U6" s="21"/>
      <c r="V6" s="130">
        <v>61</v>
      </c>
      <c r="W6" s="19">
        <f>C4*V6</f>
        <v>610</v>
      </c>
      <c r="X6" s="135">
        <v>61</v>
      </c>
      <c r="Y6" s="19">
        <f>D4*X6</f>
        <v>610</v>
      </c>
    </row>
    <row r="7" spans="1:27" ht="24.75" thickBot="1" x14ac:dyDescent="0.25">
      <c r="A7" s="18" t="s">
        <v>10</v>
      </c>
      <c r="B7" s="20" t="s">
        <v>5</v>
      </c>
      <c r="C7" s="106">
        <v>2</v>
      </c>
      <c r="D7" s="112">
        <v>4</v>
      </c>
      <c r="E7" s="18" t="s">
        <v>11</v>
      </c>
      <c r="F7" s="38">
        <v>300.02999999999997</v>
      </c>
      <c r="G7" s="39">
        <f>C7*F7</f>
        <v>600.05999999999995</v>
      </c>
      <c r="H7" s="40">
        <v>318.04000000000002</v>
      </c>
      <c r="I7" s="29">
        <f>D7*H7</f>
        <v>1272.1600000000001</v>
      </c>
      <c r="J7" s="134">
        <v>223.13</v>
      </c>
      <c r="K7" s="28">
        <f>C7*J7</f>
        <v>446.26</v>
      </c>
      <c r="L7" s="137">
        <v>234.28</v>
      </c>
      <c r="M7" s="29">
        <f>D7*L7</f>
        <v>937.12</v>
      </c>
      <c r="N7" s="41"/>
      <c r="O7" s="41"/>
      <c r="P7" s="41"/>
      <c r="Q7" s="41"/>
      <c r="R7" s="41"/>
      <c r="S7" s="41"/>
      <c r="T7" s="41"/>
      <c r="U7" s="41"/>
      <c r="V7" s="136">
        <v>265</v>
      </c>
      <c r="W7" s="43">
        <f>C7*V7</f>
        <v>530</v>
      </c>
      <c r="X7" s="42">
        <v>275</v>
      </c>
      <c r="Y7" s="43">
        <f>D7*X7</f>
        <v>1100</v>
      </c>
    </row>
    <row r="8" spans="1:27" ht="12.75" thickBot="1" x14ac:dyDescent="0.25">
      <c r="A8" s="18" t="s">
        <v>12</v>
      </c>
      <c r="B8" s="20" t="s">
        <v>5</v>
      </c>
      <c r="C8" s="106">
        <v>2</v>
      </c>
      <c r="D8" s="112">
        <v>4</v>
      </c>
      <c r="E8" s="18" t="s">
        <v>13</v>
      </c>
      <c r="F8" s="44">
        <v>527.20000000000005</v>
      </c>
      <c r="G8" s="45">
        <f>C8*F8</f>
        <v>1054.4000000000001</v>
      </c>
      <c r="H8" s="46">
        <v>558.84</v>
      </c>
      <c r="I8" s="15">
        <f>D8*H8</f>
        <v>2235.36</v>
      </c>
      <c r="J8" s="132">
        <v>223.13</v>
      </c>
      <c r="K8" s="13">
        <f>C8*J8</f>
        <v>446.26</v>
      </c>
      <c r="L8" s="138">
        <v>234.28</v>
      </c>
      <c r="M8" s="15">
        <f>D8*L8</f>
        <v>937.12</v>
      </c>
      <c r="N8" s="41"/>
      <c r="O8" s="41"/>
      <c r="P8" s="41"/>
      <c r="Q8" s="41"/>
      <c r="R8" s="42">
        <v>314.31</v>
      </c>
      <c r="S8" s="43">
        <f>C8*R8</f>
        <v>628.62</v>
      </c>
      <c r="T8" s="42">
        <v>356.22</v>
      </c>
      <c r="U8" s="43">
        <f>D8*T8</f>
        <v>1424.88</v>
      </c>
      <c r="V8" s="42">
        <v>275</v>
      </c>
      <c r="W8" s="43">
        <f>C8*V8</f>
        <v>550</v>
      </c>
      <c r="X8" s="42">
        <v>275</v>
      </c>
      <c r="Y8" s="43">
        <f>D8*X8</f>
        <v>1100</v>
      </c>
    </row>
    <row r="9" spans="1:27" ht="24.75" thickBot="1" x14ac:dyDescent="0.25">
      <c r="A9" s="18" t="s">
        <v>14</v>
      </c>
      <c r="B9" s="20" t="s">
        <v>5</v>
      </c>
      <c r="C9" s="106">
        <v>8</v>
      </c>
      <c r="D9" s="112">
        <v>12</v>
      </c>
      <c r="E9" s="18" t="s">
        <v>15</v>
      </c>
      <c r="F9" s="38">
        <v>357.43</v>
      </c>
      <c r="G9" s="47">
        <f>C9*F9</f>
        <v>2859.44</v>
      </c>
      <c r="H9" s="48">
        <v>378.88</v>
      </c>
      <c r="I9" s="15">
        <f>D9*H9</f>
        <v>4546.5599999999995</v>
      </c>
      <c r="J9" s="38">
        <v>299.25</v>
      </c>
      <c r="K9" s="13">
        <f>C9*J9</f>
        <v>2394</v>
      </c>
      <c r="L9" s="48">
        <v>314.20999999999998</v>
      </c>
      <c r="M9" s="15">
        <f>D9*L9</f>
        <v>3770.5199999999995</v>
      </c>
      <c r="N9" s="41"/>
      <c r="O9" s="41"/>
      <c r="P9" s="41"/>
      <c r="Q9" s="41"/>
      <c r="R9" s="41"/>
      <c r="S9" s="41"/>
      <c r="T9" s="41"/>
      <c r="U9" s="41"/>
      <c r="V9" s="131">
        <v>265</v>
      </c>
      <c r="W9" s="43">
        <f>C9*V9</f>
        <v>2120</v>
      </c>
      <c r="X9" s="131">
        <v>275</v>
      </c>
      <c r="Y9" s="43">
        <f>D9*X9</f>
        <v>3300</v>
      </c>
    </row>
    <row r="10" spans="1:27" ht="24.75" thickBot="1" x14ac:dyDescent="0.25">
      <c r="A10" s="38" t="s">
        <v>16</v>
      </c>
      <c r="B10" s="48" t="s">
        <v>5</v>
      </c>
      <c r="C10" s="107">
        <v>8</v>
      </c>
      <c r="D10" s="113">
        <v>12</v>
      </c>
      <c r="E10" s="38" t="s">
        <v>17</v>
      </c>
      <c r="F10" s="18">
        <v>540.33000000000004</v>
      </c>
      <c r="G10" s="47">
        <f>C10*F10</f>
        <v>4322.6400000000003</v>
      </c>
      <c r="H10" s="20">
        <v>572.75</v>
      </c>
      <c r="I10" s="15">
        <f>D10*H10</f>
        <v>6873</v>
      </c>
      <c r="J10" s="133">
        <v>271</v>
      </c>
      <c r="K10" s="50">
        <f>C10*J10</f>
        <v>2168</v>
      </c>
      <c r="L10" s="139">
        <v>284.55</v>
      </c>
      <c r="M10" s="15">
        <f>D10*L10</f>
        <v>3414.6000000000004</v>
      </c>
      <c r="N10" s="41"/>
      <c r="O10" s="41"/>
      <c r="P10" s="41"/>
      <c r="Q10" s="41"/>
      <c r="R10" s="41"/>
      <c r="S10" s="41"/>
      <c r="T10" s="41"/>
      <c r="U10" s="51"/>
      <c r="V10" s="42">
        <v>295</v>
      </c>
      <c r="W10" s="43">
        <f>C10*V10</f>
        <v>2360</v>
      </c>
      <c r="X10" s="42">
        <v>295</v>
      </c>
      <c r="Y10" s="43">
        <f>D10*X10</f>
        <v>3540</v>
      </c>
    </row>
    <row r="11" spans="1:27" ht="12.75" thickBot="1" x14ac:dyDescent="0.25">
      <c r="A11" s="52"/>
      <c r="B11" s="52"/>
      <c r="C11" s="108"/>
      <c r="D11" s="108"/>
      <c r="E11" s="52"/>
      <c r="F11" s="53"/>
      <c r="G11" s="53"/>
      <c r="H11" s="27"/>
      <c r="I11" s="16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1"/>
      <c r="W11" s="52"/>
      <c r="X11" s="52"/>
      <c r="Y11" s="52"/>
    </row>
    <row r="12" spans="1:27" ht="12.75" thickBot="1" x14ac:dyDescent="0.25">
      <c r="A12" s="54" t="s">
        <v>18</v>
      </c>
      <c r="F12" s="55"/>
      <c r="G12" s="55"/>
      <c r="H12" s="18"/>
      <c r="I12" s="22"/>
    </row>
    <row r="13" spans="1:27" ht="49.5" thickTop="1" thickBot="1" x14ac:dyDescent="0.25">
      <c r="A13" s="2" t="s">
        <v>19</v>
      </c>
      <c r="B13" s="2" t="s">
        <v>1</v>
      </c>
      <c r="C13" s="5" t="s">
        <v>2</v>
      </c>
      <c r="D13" s="107" t="s">
        <v>3</v>
      </c>
      <c r="E13" s="38" t="s">
        <v>4</v>
      </c>
      <c r="F13" s="3" t="s">
        <v>39</v>
      </c>
      <c r="G13" s="7" t="s">
        <v>41</v>
      </c>
      <c r="H13" s="5" t="s">
        <v>40</v>
      </c>
      <c r="I13" s="9" t="s">
        <v>42</v>
      </c>
      <c r="J13" s="3" t="s">
        <v>43</v>
      </c>
      <c r="K13" s="7" t="s">
        <v>44</v>
      </c>
      <c r="L13" s="8" t="s">
        <v>45</v>
      </c>
      <c r="M13" s="9" t="s">
        <v>46</v>
      </c>
      <c r="N13" s="3" t="s">
        <v>47</v>
      </c>
      <c r="O13" s="7" t="s">
        <v>48</v>
      </c>
      <c r="P13" s="8" t="s">
        <v>49</v>
      </c>
      <c r="Q13" s="9" t="s">
        <v>50</v>
      </c>
      <c r="R13" s="3" t="s">
        <v>51</v>
      </c>
      <c r="S13" s="7" t="s">
        <v>52</v>
      </c>
      <c r="T13" s="8" t="s">
        <v>53</v>
      </c>
      <c r="U13" s="9" t="s">
        <v>54</v>
      </c>
      <c r="V13" s="3" t="s">
        <v>55</v>
      </c>
      <c r="W13" s="7" t="s">
        <v>56</v>
      </c>
      <c r="X13" s="8" t="s">
        <v>57</v>
      </c>
      <c r="Y13" s="9" t="s">
        <v>58</v>
      </c>
    </row>
    <row r="14" spans="1:27" x14ac:dyDescent="0.2">
      <c r="A14" s="56" t="s">
        <v>20</v>
      </c>
      <c r="B14" s="56" t="s">
        <v>5</v>
      </c>
      <c r="C14" s="109">
        <v>15</v>
      </c>
      <c r="D14" s="109">
        <v>18</v>
      </c>
      <c r="E14" s="14" t="s">
        <v>21</v>
      </c>
      <c r="F14" s="57"/>
      <c r="G14" s="13"/>
      <c r="H14" s="58"/>
      <c r="I14" s="15"/>
      <c r="J14" s="17"/>
      <c r="K14" s="15"/>
      <c r="L14" s="17"/>
      <c r="M14" s="15"/>
      <c r="N14" s="128"/>
      <c r="O14" s="15"/>
      <c r="P14" s="128"/>
      <c r="Q14" s="15"/>
      <c r="R14" s="16"/>
      <c r="S14" s="16"/>
      <c r="T14" s="59"/>
      <c r="U14" s="16"/>
      <c r="V14" s="17"/>
      <c r="W14" s="15"/>
      <c r="X14" s="121"/>
      <c r="Y14" s="15"/>
    </row>
    <row r="15" spans="1:27" ht="36" x14ac:dyDescent="0.2">
      <c r="A15" s="56" t="s">
        <v>22</v>
      </c>
      <c r="B15" s="56"/>
      <c r="C15" s="109"/>
      <c r="D15" s="109"/>
      <c r="E15" s="14"/>
      <c r="F15" s="60"/>
      <c r="G15" s="61">
        <f>C14*F14</f>
        <v>0</v>
      </c>
      <c r="H15" s="62"/>
      <c r="I15" s="29">
        <f>D14*H14</f>
        <v>0</v>
      </c>
      <c r="J15" s="32">
        <v>1659.69</v>
      </c>
      <c r="K15" s="29">
        <f>C14*J15</f>
        <v>24895.350000000002</v>
      </c>
      <c r="L15" s="32">
        <v>1742.67</v>
      </c>
      <c r="M15" s="29">
        <f>D14*L15</f>
        <v>31368.06</v>
      </c>
      <c r="N15" s="129">
        <v>850</v>
      </c>
      <c r="O15" s="29">
        <f>C14*N15</f>
        <v>12750</v>
      </c>
      <c r="P15" s="129">
        <v>900</v>
      </c>
      <c r="Q15" s="29">
        <f>D14*P15</f>
        <v>16200</v>
      </c>
      <c r="R15" s="31"/>
      <c r="S15" s="31"/>
      <c r="T15" s="63"/>
      <c r="U15" s="31"/>
      <c r="V15" s="32">
        <v>900</v>
      </c>
      <c r="W15" s="29">
        <f>C14*V15</f>
        <v>13500</v>
      </c>
      <c r="X15" s="122">
        <v>950</v>
      </c>
      <c r="Y15" s="29">
        <f>D14*X15</f>
        <v>17100</v>
      </c>
      <c r="AA15" s="1" t="s">
        <v>62</v>
      </c>
    </row>
    <row r="16" spans="1:27" ht="12.75" thickBot="1" x14ac:dyDescent="0.25">
      <c r="A16" s="64" t="s">
        <v>23</v>
      </c>
      <c r="B16" s="56"/>
      <c r="C16" s="109"/>
      <c r="D16" s="109"/>
      <c r="E16" s="14"/>
      <c r="F16" s="65"/>
      <c r="G16" s="66"/>
      <c r="H16" s="67"/>
      <c r="I16" s="19"/>
      <c r="J16" s="22"/>
      <c r="K16" s="19"/>
      <c r="L16" s="22"/>
      <c r="M16" s="19"/>
      <c r="N16" s="130"/>
      <c r="O16" s="19"/>
      <c r="P16" s="130"/>
      <c r="Q16" s="19"/>
      <c r="R16" s="21"/>
      <c r="S16" s="21"/>
      <c r="T16" s="68"/>
      <c r="U16" s="21"/>
      <c r="V16" s="22"/>
      <c r="W16" s="19"/>
      <c r="X16" s="123"/>
      <c r="Y16" s="19"/>
      <c r="AA16" s="1" t="s">
        <v>63</v>
      </c>
    </row>
    <row r="17" spans="1:25" x14ac:dyDescent="0.2">
      <c r="A17" s="56" t="s">
        <v>24</v>
      </c>
      <c r="B17" s="69" t="s">
        <v>1</v>
      </c>
      <c r="C17" s="3">
        <v>5</v>
      </c>
      <c r="D17" s="3">
        <v>5</v>
      </c>
      <c r="E17" s="70" t="s">
        <v>25</v>
      </c>
      <c r="F17" s="71"/>
      <c r="G17" s="61">
        <f>C16*F16</f>
        <v>0</v>
      </c>
      <c r="H17" s="23"/>
      <c r="I17" s="72">
        <f>D16*H16</f>
        <v>0</v>
      </c>
      <c r="J17" s="17">
        <v>363.83</v>
      </c>
      <c r="K17" s="15">
        <f>C17*J17</f>
        <v>1819.1499999999999</v>
      </c>
      <c r="L17" s="17">
        <v>400.21</v>
      </c>
      <c r="M17" s="15">
        <f>D17*L17</f>
        <v>2001.05</v>
      </c>
      <c r="N17" s="16"/>
      <c r="O17" s="16">
        <f>C17*N17</f>
        <v>0</v>
      </c>
      <c r="P17" s="16"/>
      <c r="Q17" s="16">
        <f>D17*P17</f>
        <v>0</v>
      </c>
      <c r="R17" s="16"/>
      <c r="S17" s="16"/>
      <c r="T17" s="16"/>
      <c r="U17" s="16"/>
      <c r="V17" s="128">
        <v>199</v>
      </c>
      <c r="W17" s="15">
        <f>C17*V17</f>
        <v>995</v>
      </c>
      <c r="X17" s="128">
        <v>199</v>
      </c>
      <c r="Y17" s="15">
        <f>D17*X17</f>
        <v>995</v>
      </c>
    </row>
    <row r="18" spans="1:25" ht="24" x14ac:dyDescent="0.2">
      <c r="A18" s="56" t="s">
        <v>26</v>
      </c>
      <c r="B18" s="56" t="s">
        <v>5</v>
      </c>
      <c r="C18" s="109"/>
      <c r="D18" s="109"/>
      <c r="E18" s="14"/>
      <c r="F18" s="27"/>
      <c r="G18" s="28"/>
      <c r="H18" s="27"/>
      <c r="I18" s="72"/>
      <c r="J18" s="32"/>
      <c r="K18" s="29"/>
      <c r="L18" s="32"/>
      <c r="M18" s="29"/>
      <c r="N18" s="31"/>
      <c r="O18" s="31"/>
      <c r="P18" s="31"/>
      <c r="Q18" s="31"/>
      <c r="R18" s="31"/>
      <c r="S18" s="31"/>
      <c r="T18" s="31"/>
      <c r="U18" s="31"/>
      <c r="V18" s="129"/>
      <c r="W18" s="29"/>
      <c r="X18" s="129"/>
      <c r="Y18" s="29"/>
    </row>
    <row r="19" spans="1:25" x14ac:dyDescent="0.2">
      <c r="A19" s="73" t="s">
        <v>27</v>
      </c>
      <c r="B19" s="56"/>
      <c r="C19" s="109"/>
      <c r="D19" s="109"/>
      <c r="E19" s="14"/>
      <c r="F19" s="27"/>
      <c r="G19" s="28"/>
      <c r="H19" s="27"/>
      <c r="I19" s="72"/>
      <c r="J19" s="32"/>
      <c r="K19" s="29"/>
      <c r="L19" s="32"/>
      <c r="M19" s="29"/>
      <c r="N19" s="31"/>
      <c r="O19" s="31"/>
      <c r="P19" s="31"/>
      <c r="Q19" s="31"/>
      <c r="R19" s="31"/>
      <c r="S19" s="31"/>
      <c r="T19" s="31"/>
      <c r="U19" s="31"/>
      <c r="V19" s="129"/>
      <c r="W19" s="29"/>
      <c r="X19" s="129"/>
      <c r="Y19" s="29"/>
    </row>
    <row r="20" spans="1:25" ht="12.75" thickBot="1" x14ac:dyDescent="0.25">
      <c r="A20" s="74"/>
      <c r="B20" s="75"/>
      <c r="C20" s="110"/>
      <c r="D20" s="110"/>
      <c r="E20" s="76"/>
      <c r="F20" s="35"/>
      <c r="G20" s="36"/>
      <c r="H20" s="35"/>
      <c r="I20" s="49"/>
      <c r="J20" s="22"/>
      <c r="K20" s="19"/>
      <c r="L20" s="22"/>
      <c r="M20" s="19"/>
      <c r="N20" s="21"/>
      <c r="O20" s="21"/>
      <c r="P20" s="21"/>
      <c r="Q20" s="21"/>
      <c r="R20" s="21"/>
      <c r="S20" s="21"/>
      <c r="T20" s="21"/>
      <c r="U20" s="21"/>
      <c r="V20" s="130"/>
      <c r="W20" s="19"/>
      <c r="X20" s="130"/>
      <c r="Y20" s="19"/>
    </row>
    <row r="21" spans="1:25" ht="24" x14ac:dyDescent="0.2">
      <c r="A21" s="30" t="s">
        <v>28</v>
      </c>
      <c r="B21" s="77" t="s">
        <v>8</v>
      </c>
      <c r="C21" s="89">
        <v>6</v>
      </c>
      <c r="D21" s="114">
        <v>8</v>
      </c>
      <c r="E21" s="30" t="s">
        <v>29</v>
      </c>
      <c r="F21" s="23"/>
      <c r="G21" s="61">
        <f>C20*F20</f>
        <v>0</v>
      </c>
      <c r="H21" s="23"/>
      <c r="I21" s="72">
        <f>D20*H20</f>
        <v>0</v>
      </c>
      <c r="J21" s="17">
        <v>1312.5</v>
      </c>
      <c r="K21" s="15">
        <f>C21*J21</f>
        <v>7875</v>
      </c>
      <c r="L21" s="17">
        <v>1378.13</v>
      </c>
      <c r="M21" s="15">
        <f>D21*L21</f>
        <v>11025.04</v>
      </c>
      <c r="N21" s="128">
        <v>895</v>
      </c>
      <c r="O21" s="15">
        <f>C21*N21</f>
        <v>5370</v>
      </c>
      <c r="P21" s="128">
        <v>945</v>
      </c>
      <c r="Q21" s="15">
        <f>D21*P21</f>
        <v>7560</v>
      </c>
      <c r="R21" s="17">
        <v>3125.25</v>
      </c>
      <c r="S21" s="15">
        <f>C21*R21</f>
        <v>18751.5</v>
      </c>
      <c r="T21" s="17">
        <v>3541.93</v>
      </c>
      <c r="U21" s="15">
        <f>D21*T21</f>
        <v>28335.439999999999</v>
      </c>
      <c r="V21" s="17">
        <v>1250</v>
      </c>
      <c r="W21" s="15">
        <f>C21*V21</f>
        <v>7500</v>
      </c>
      <c r="X21" s="121">
        <v>1250</v>
      </c>
      <c r="Y21" s="15">
        <f>D21*X21</f>
        <v>10000</v>
      </c>
    </row>
    <row r="22" spans="1:25" ht="24.75" thickBot="1" x14ac:dyDescent="0.25">
      <c r="A22" s="18" t="s">
        <v>30</v>
      </c>
      <c r="B22" s="20"/>
      <c r="C22" s="106"/>
      <c r="D22" s="112"/>
      <c r="E22" s="18"/>
      <c r="F22" s="78"/>
      <c r="G22" s="66"/>
      <c r="H22" s="35"/>
      <c r="I22" s="19"/>
      <c r="J22" s="22"/>
      <c r="K22" s="19"/>
      <c r="L22" s="22"/>
      <c r="M22" s="19"/>
      <c r="N22" s="130"/>
      <c r="O22" s="19"/>
      <c r="P22" s="130"/>
      <c r="Q22" s="19"/>
      <c r="R22" s="22"/>
      <c r="S22" s="19"/>
      <c r="T22" s="22"/>
      <c r="U22" s="19"/>
      <c r="V22" s="22"/>
      <c r="W22" s="19"/>
      <c r="X22" s="123"/>
      <c r="Y22" s="19"/>
    </row>
    <row r="23" spans="1:25" ht="24" x14ac:dyDescent="0.2">
      <c r="A23" s="30" t="s">
        <v>28</v>
      </c>
      <c r="B23" s="77" t="s">
        <v>8</v>
      </c>
      <c r="C23" s="89">
        <v>5</v>
      </c>
      <c r="D23" s="114">
        <v>6</v>
      </c>
      <c r="E23" s="46" t="s">
        <v>29</v>
      </c>
      <c r="F23" s="23"/>
      <c r="G23" s="61">
        <f>C22*F22</f>
        <v>0</v>
      </c>
      <c r="H23" s="23"/>
      <c r="I23" s="72">
        <f>D22*H22</f>
        <v>0</v>
      </c>
      <c r="J23" s="17">
        <v>1509.38</v>
      </c>
      <c r="K23" s="15">
        <f>C23*J23</f>
        <v>7546.9000000000005</v>
      </c>
      <c r="L23" s="17">
        <v>1584.84</v>
      </c>
      <c r="M23" s="15">
        <f>D23*L23</f>
        <v>9509.0399999999991</v>
      </c>
      <c r="N23" s="128">
        <v>895</v>
      </c>
      <c r="O23" s="15">
        <f>C23*N23</f>
        <v>4475</v>
      </c>
      <c r="P23" s="128">
        <v>945</v>
      </c>
      <c r="Q23" s="15">
        <f>D23*P23</f>
        <v>5670</v>
      </c>
      <c r="R23" s="17">
        <v>3125.25</v>
      </c>
      <c r="S23" s="15">
        <f>C23*R23</f>
        <v>15626.25</v>
      </c>
      <c r="T23" s="17">
        <v>3541.93</v>
      </c>
      <c r="U23" s="15">
        <f>D23*T23</f>
        <v>21251.579999999998</v>
      </c>
      <c r="V23" s="17">
        <v>1100</v>
      </c>
      <c r="W23" s="15">
        <f>C23*V23</f>
        <v>5500</v>
      </c>
      <c r="X23" s="121">
        <v>1100</v>
      </c>
      <c r="Y23" s="15">
        <f>D23*X23</f>
        <v>6600</v>
      </c>
    </row>
    <row r="24" spans="1:25" ht="24.75" thickBot="1" x14ac:dyDescent="0.25">
      <c r="A24" s="18" t="s">
        <v>31</v>
      </c>
      <c r="B24" s="20"/>
      <c r="C24" s="106"/>
      <c r="D24" s="112"/>
      <c r="E24" s="40"/>
      <c r="F24" s="35"/>
      <c r="G24" s="36"/>
      <c r="H24" s="35"/>
      <c r="I24" s="49"/>
      <c r="J24" s="22"/>
      <c r="K24" s="29"/>
      <c r="L24" s="22"/>
      <c r="M24" s="29"/>
      <c r="N24" s="130"/>
      <c r="O24" s="29"/>
      <c r="P24" s="130"/>
      <c r="Q24" s="29"/>
      <c r="R24" s="22"/>
      <c r="S24" s="19"/>
      <c r="T24" s="22"/>
      <c r="U24" s="19"/>
      <c r="V24" s="22"/>
      <c r="W24" s="29"/>
      <c r="X24" s="123"/>
      <c r="Y24" s="19"/>
    </row>
    <row r="25" spans="1:25" x14ac:dyDescent="0.2">
      <c r="A25" s="12" t="s">
        <v>32</v>
      </c>
      <c r="B25" s="79"/>
      <c r="C25" s="111"/>
      <c r="D25" s="125"/>
      <c r="E25" s="12"/>
      <c r="F25" s="80"/>
      <c r="G25" s="81"/>
      <c r="H25" s="14"/>
      <c r="I25" s="15"/>
      <c r="J25" s="82"/>
      <c r="K25" s="15"/>
      <c r="L25" s="83"/>
      <c r="M25" s="15"/>
      <c r="N25" s="83"/>
      <c r="O25" s="15"/>
      <c r="P25" s="83"/>
      <c r="Q25" s="15"/>
      <c r="R25" s="84"/>
      <c r="S25" s="16"/>
      <c r="T25" s="16"/>
      <c r="U25" s="16"/>
      <c r="V25" s="140"/>
      <c r="W25" s="15"/>
      <c r="X25" s="143"/>
      <c r="Y25" s="15"/>
    </row>
    <row r="26" spans="1:25" ht="12.75" thickBot="1" x14ac:dyDescent="0.25">
      <c r="A26" s="30"/>
      <c r="B26" s="79"/>
      <c r="C26" s="89"/>
      <c r="D26" s="126"/>
      <c r="E26" s="30"/>
      <c r="F26" s="85"/>
      <c r="G26" s="61"/>
      <c r="H26" s="14"/>
      <c r="I26" s="29"/>
      <c r="J26" s="86"/>
      <c r="K26" s="29"/>
      <c r="L26" s="87"/>
      <c r="M26" s="29"/>
      <c r="N26" s="87"/>
      <c r="O26" s="29"/>
      <c r="P26" s="87"/>
      <c r="Q26" s="29"/>
      <c r="R26" s="88"/>
      <c r="S26" s="31"/>
      <c r="T26" s="31"/>
      <c r="U26" s="31"/>
      <c r="V26" s="141"/>
      <c r="W26" s="29"/>
      <c r="X26" s="144"/>
      <c r="Y26" s="29"/>
    </row>
    <row r="27" spans="1:25" x14ac:dyDescent="0.2">
      <c r="A27" s="30" t="s">
        <v>33</v>
      </c>
      <c r="B27" s="14" t="s">
        <v>8</v>
      </c>
      <c r="C27" s="89">
        <v>4</v>
      </c>
      <c r="D27" s="89">
        <v>4</v>
      </c>
      <c r="E27" s="30" t="s">
        <v>34</v>
      </c>
      <c r="F27" s="85">
        <v>2625</v>
      </c>
      <c r="G27" s="61">
        <f>C27*F27</f>
        <v>10500</v>
      </c>
      <c r="H27" s="14">
        <v>2756.25</v>
      </c>
      <c r="I27" s="29">
        <f>D27*H27</f>
        <v>11025</v>
      </c>
      <c r="J27" s="86">
        <v>1115.6300000000001</v>
      </c>
      <c r="K27" s="29">
        <f>C27*J27</f>
        <v>4462.5200000000004</v>
      </c>
      <c r="L27" s="87">
        <v>1171.4100000000001</v>
      </c>
      <c r="M27" s="29">
        <f>D27*L27</f>
        <v>4685.6400000000003</v>
      </c>
      <c r="N27" s="87">
        <v>1050</v>
      </c>
      <c r="O27" s="29">
        <f>C27*N27</f>
        <v>4200</v>
      </c>
      <c r="P27" s="87">
        <v>1050</v>
      </c>
      <c r="Q27" s="29">
        <f>D27*P27</f>
        <v>4200</v>
      </c>
      <c r="R27" s="88"/>
      <c r="S27" s="31"/>
      <c r="T27" s="31"/>
      <c r="U27" s="31"/>
      <c r="V27" s="141">
        <v>850</v>
      </c>
      <c r="W27" s="29">
        <f>C27*V27</f>
        <v>3400</v>
      </c>
      <c r="X27" s="144">
        <v>850</v>
      </c>
      <c r="Y27" s="15">
        <f>D27*X27</f>
        <v>3400</v>
      </c>
    </row>
    <row r="28" spans="1:25" ht="12.75" thickBot="1" x14ac:dyDescent="0.25">
      <c r="A28" s="18" t="s">
        <v>35</v>
      </c>
      <c r="B28" s="20" t="s">
        <v>36</v>
      </c>
      <c r="C28" s="106"/>
      <c r="D28" s="106"/>
      <c r="E28" s="18"/>
      <c r="F28" s="20"/>
      <c r="G28" s="66"/>
      <c r="H28" s="20"/>
      <c r="I28" s="19"/>
      <c r="J28" s="90"/>
      <c r="K28" s="19"/>
      <c r="L28" s="91"/>
      <c r="M28" s="19"/>
      <c r="N28" s="91"/>
      <c r="O28" s="19"/>
      <c r="P28" s="91"/>
      <c r="Q28" s="19"/>
      <c r="R28" s="92"/>
      <c r="S28" s="21"/>
      <c r="T28" s="21"/>
      <c r="U28" s="21"/>
      <c r="V28" s="142"/>
      <c r="W28" s="29"/>
      <c r="X28" s="145"/>
      <c r="Y28" s="19"/>
    </row>
    <row r="29" spans="1:25" x14ac:dyDescent="0.2">
      <c r="A29" s="93" t="s">
        <v>32</v>
      </c>
      <c r="B29" s="79"/>
      <c r="C29" s="89"/>
      <c r="D29" s="115"/>
      <c r="E29" s="30"/>
      <c r="F29" s="94"/>
      <c r="G29" s="95"/>
      <c r="H29" s="30"/>
      <c r="I29" s="15"/>
      <c r="J29" s="82"/>
      <c r="K29" s="15"/>
      <c r="L29" s="83"/>
      <c r="M29" s="15"/>
      <c r="N29" s="83"/>
      <c r="O29" s="15"/>
      <c r="P29" s="83"/>
      <c r="Q29" s="29"/>
      <c r="R29" s="84"/>
      <c r="S29" s="16"/>
      <c r="T29" s="16"/>
      <c r="U29" s="16"/>
      <c r="V29" s="140"/>
      <c r="W29" s="15"/>
      <c r="X29" s="143"/>
      <c r="Y29" s="15"/>
    </row>
    <row r="30" spans="1:25" ht="12.75" thickBot="1" x14ac:dyDescent="0.25">
      <c r="A30" s="93"/>
      <c r="B30" s="79"/>
      <c r="C30" s="89"/>
      <c r="D30" s="115"/>
      <c r="E30" s="30"/>
      <c r="F30" s="96"/>
      <c r="G30" s="95"/>
      <c r="H30" s="30"/>
      <c r="I30" s="29"/>
      <c r="J30" s="86"/>
      <c r="K30" s="29"/>
      <c r="L30" s="87"/>
      <c r="M30" s="29"/>
      <c r="N30" s="87"/>
      <c r="O30" s="29"/>
      <c r="P30" s="87"/>
      <c r="Q30" s="29"/>
      <c r="R30" s="88"/>
      <c r="S30" s="31"/>
      <c r="T30" s="31"/>
      <c r="U30" s="31"/>
      <c r="V30" s="141"/>
      <c r="W30" s="29"/>
      <c r="X30" s="144"/>
      <c r="Y30" s="29"/>
    </row>
    <row r="31" spans="1:25" x14ac:dyDescent="0.2">
      <c r="A31" s="93" t="s">
        <v>37</v>
      </c>
      <c r="B31" s="77" t="s">
        <v>8</v>
      </c>
      <c r="C31" s="89">
        <v>4</v>
      </c>
      <c r="D31" s="114">
        <v>4</v>
      </c>
      <c r="E31" s="30" t="s">
        <v>34</v>
      </c>
      <c r="F31" s="96">
        <v>2745.69</v>
      </c>
      <c r="G31" s="97">
        <f>C31*F31</f>
        <v>10982.76</v>
      </c>
      <c r="H31" s="30">
        <v>2882.98</v>
      </c>
      <c r="I31" s="72">
        <f>D31*H31</f>
        <v>11531.92</v>
      </c>
      <c r="J31" s="86">
        <v>1115.6300000000001</v>
      </c>
      <c r="K31" s="29">
        <f>C31*J31</f>
        <v>4462.5200000000004</v>
      </c>
      <c r="L31" s="87">
        <v>1171.4100000000001</v>
      </c>
      <c r="M31" s="29">
        <f>D31*L31</f>
        <v>4685.6400000000003</v>
      </c>
      <c r="N31" s="87">
        <v>1025</v>
      </c>
      <c r="O31" s="29">
        <f>C31*N31</f>
        <v>4100</v>
      </c>
      <c r="P31" s="87">
        <v>1025</v>
      </c>
      <c r="Q31" s="29">
        <f>D31*P31</f>
        <v>4100</v>
      </c>
      <c r="R31" s="88"/>
      <c r="S31" s="31"/>
      <c r="T31" s="31"/>
      <c r="U31" s="31"/>
      <c r="V31" s="141">
        <v>850</v>
      </c>
      <c r="W31" s="29">
        <f>C31*V31</f>
        <v>3400</v>
      </c>
      <c r="X31" s="144">
        <v>850</v>
      </c>
      <c r="Y31" s="15">
        <f>D31*X31</f>
        <v>3400</v>
      </c>
    </row>
    <row r="32" spans="1:25" ht="12.75" thickBot="1" x14ac:dyDescent="0.25">
      <c r="A32" s="98" t="s">
        <v>38</v>
      </c>
      <c r="B32" s="20" t="s">
        <v>36</v>
      </c>
      <c r="C32" s="106"/>
      <c r="D32" s="112"/>
      <c r="E32" s="18"/>
      <c r="F32" s="18"/>
      <c r="G32" s="99"/>
      <c r="H32" s="18"/>
      <c r="I32" s="19"/>
      <c r="J32" s="90"/>
      <c r="K32" s="19"/>
      <c r="L32" s="91"/>
      <c r="M32" s="19"/>
      <c r="N32" s="91"/>
      <c r="O32" s="19"/>
      <c r="P32" s="91"/>
      <c r="Q32" s="19"/>
      <c r="R32" s="92"/>
      <c r="S32" s="21"/>
      <c r="T32" s="21"/>
      <c r="U32" s="21"/>
      <c r="V32" s="142"/>
      <c r="W32" s="19"/>
      <c r="X32" s="124"/>
      <c r="Y32" s="19"/>
    </row>
    <row r="33" spans="6:6" x14ac:dyDescent="0.2">
      <c r="F33" s="100"/>
    </row>
  </sheetData>
  <mergeCells count="5">
    <mergeCell ref="A4:A6"/>
    <mergeCell ref="B4:B6"/>
    <mergeCell ref="C4:C6"/>
    <mergeCell ref="D4:D6"/>
    <mergeCell ref="E4:E6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D. Sansky</dc:creator>
  <cp:lastModifiedBy>Stacy D. Sansky</cp:lastModifiedBy>
  <dcterms:created xsi:type="dcterms:W3CDTF">2021-12-07T19:47:15Z</dcterms:created>
  <dcterms:modified xsi:type="dcterms:W3CDTF">2021-12-08T16:27:37Z</dcterms:modified>
</cp:coreProperties>
</file>